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2"/>
  <workbookPr filterPrivacy="1"/>
  <xr:revisionPtr revIDLastSave="0" documentId="8_{818FA12E-6F07-4224-8B28-445474252B2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Test" sheetId="1" state="hidden" r:id="rId1"/>
    <sheet name="Test ŠP" sheetId="4" r:id="rId2"/>
  </sheets>
  <definedNames>
    <definedName name="_ftn1" localSheetId="1">'Test ŠP'!$I$25</definedName>
    <definedName name="_ftnref1" localSheetId="1">'Test ŠP'!$I$18</definedName>
    <definedName name="_xlnm.Print_Area" localSheetId="0">Test!$A$1:$G$59</definedName>
    <definedName name="_xlnm.Print_Area" localSheetId="1">'Test ŠP'!$A$1:$G$24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4" l="1"/>
  <c r="E18" i="4" l="1"/>
  <c r="A18" i="4"/>
  <c r="E16" i="4"/>
  <c r="A16" i="4"/>
  <c r="E17" i="1" l="1"/>
  <c r="E16" i="1"/>
  <c r="E22" i="1" l="1"/>
  <c r="E21" i="1"/>
  <c r="E15" i="1"/>
  <c r="E29" i="1" l="1"/>
  <c r="E25" i="1" l="1"/>
  <c r="E32" i="1"/>
  <c r="E31" i="1"/>
  <c r="E33" i="1"/>
  <c r="E30" i="1"/>
  <c r="E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6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 xml:space="preserve">Organizácia žiadateľa/partnera na ktorú sa individuálny test štátnej pomoci vzťahuje vyplní body formulára v poradí od 1 bodu až po bod 8, </t>
        </r>
      </text>
    </comment>
    <comment ref="F15" authorId="0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 xml:space="preserve">Je potrebné uviesť dôvod zaradenia subjektu
</t>
        </r>
      </text>
    </comment>
    <comment ref="F16" authorId="0" shapeId="0" xr:uid="{00000000-0006-0000-0000-000003000000}">
      <text>
        <r>
          <rPr>
            <sz val="9"/>
            <color indexed="81"/>
            <rFont val="Segoe UI"/>
            <family val="2"/>
            <charset val="238"/>
          </rPr>
          <t xml:space="preserve">Je potrebné uviesť dôvod zaradenia subjektu
</t>
        </r>
      </text>
    </comment>
    <comment ref="F17" authorId="0" shapeId="0" xr:uid="{00000000-0006-0000-0000-000004000000}">
      <text>
        <r>
          <rPr>
            <sz val="9"/>
            <color indexed="81"/>
            <rFont val="Segoe UI"/>
            <family val="2"/>
            <charset val="238"/>
          </rPr>
          <t xml:space="preserve">V prípade odpovede nie je test ukončený a ide o štátnu pomoc
</t>
        </r>
      </text>
    </comment>
    <comment ref="F21" authorId="0" shapeId="0" xr:uid="{00000000-0006-0000-0000-000005000000}">
      <text>
        <r>
          <rPr>
            <sz val="9"/>
            <color indexed="81"/>
            <rFont val="Segoe UI"/>
            <family val="2"/>
            <charset val="238"/>
          </rPr>
          <t xml:space="preserve">Je potrebné uviesť konkrétnu nehospodársku činnosť, ktorá má byť podporená (v prípade potreby viaceré nehospodárske činnosti).
</t>
        </r>
      </text>
    </comment>
    <comment ref="F22" authorId="0" shapeId="0" xr:uid="{00000000-0006-0000-0000-000006000000}">
      <text>
        <r>
          <rPr>
            <sz val="9"/>
            <color indexed="81"/>
            <rFont val="Segoe UI"/>
            <family val="2"/>
            <charset val="238"/>
          </rPr>
          <t xml:space="preserve">Je potrebné uviesť konkrétnu hospodársku činnosť (prípadne viaceré hospodárske činnosti).
</t>
        </r>
      </text>
    </comment>
    <comment ref="F24" authorId="0" shapeId="0" xr:uid="{00000000-0006-0000-0000-000007000000}">
      <text>
        <r>
          <rPr>
            <sz val="9"/>
            <color indexed="81"/>
            <rFont val="Segoe UI"/>
            <family val="2"/>
            <charset val="238"/>
          </rPr>
          <t xml:space="preserve">Je potrebné doplniť, ako má subjekt zabezpečené oddelené sledovanie činností/nákladov. </t>
        </r>
      </text>
    </comment>
    <comment ref="F29" authorId="0" shapeId="0" xr:uid="{00000000-0006-0000-0000-000008000000}">
      <text>
        <r>
          <rPr>
            <sz val="9"/>
            <color indexed="81"/>
            <rFont val="Segoe UI"/>
            <family val="2"/>
            <charset val="238"/>
          </rPr>
          <t xml:space="preserve">Je potrebné uviesť konkrétnu nehospodársku činnosť, ktorá má byť podporená (v prípade potreby viaceré nehospodárske činnosti).
</t>
        </r>
      </text>
    </comment>
    <comment ref="F30" authorId="0" shapeId="0" xr:uid="{00000000-0006-0000-0000-000009000000}">
      <text>
        <r>
          <rPr>
            <sz val="9"/>
            <color indexed="81"/>
            <rFont val="Segoe UI"/>
            <family val="2"/>
            <charset val="238"/>
          </rPr>
          <t>Je potrebné doplniť konkrétnu hospodársku činnosť, ktorá súvisí s projektom.</t>
        </r>
      </text>
    </comment>
    <comment ref="F31" authorId="0" shapeId="0" xr:uid="{00000000-0006-0000-0000-00000A000000}">
      <text>
        <r>
          <rPr>
            <sz val="9"/>
            <color indexed="81"/>
            <rFont val="Segoe UI"/>
            <family val="2"/>
            <charset val="238"/>
          </rPr>
          <t>Je potrebné doplniť zdôvodnenie k odpovedi</t>
        </r>
      </text>
    </comment>
    <comment ref="F32" authorId="0" shapeId="0" xr:uid="{00000000-0006-0000-0000-00000B000000}">
      <text>
        <r>
          <rPr>
            <sz val="9"/>
            <color indexed="81"/>
            <rFont val="Segoe UI"/>
            <family val="2"/>
            <charset val="238"/>
          </rPr>
          <t>Je potrebné doplniť zdôvodnenie k odpovedi</t>
        </r>
      </text>
    </comment>
    <comment ref="A33" authorId="0" shapeId="0" xr:uid="{00000000-0006-0000-0000-00000C000000}">
      <text>
        <r>
          <rPr>
            <b/>
            <sz val="9"/>
            <color indexed="81"/>
            <rFont val="Segoe UI"/>
            <family val="2"/>
            <charset val="238"/>
          </rPr>
          <t xml:space="preserve">V prípade prekročenia 20% celkovej ročnej kapacity, je poskytovateľ oprávnený vymáhať poskytnuté finančné prostriedky až do výšky 100%. </t>
        </r>
      </text>
    </comment>
    <comment ref="F33" authorId="0" shapeId="0" xr:uid="{00000000-0006-0000-0000-00000D000000}">
      <text>
        <r>
          <rPr>
            <sz val="9"/>
            <color indexed="81"/>
            <rFont val="Segoe UI"/>
            <family val="2"/>
            <charset val="238"/>
          </rPr>
          <t>Je potrebné doplniť zdôvodnenie k odpovedi</t>
        </r>
      </text>
    </comment>
  </commentList>
</comments>
</file>

<file path=xl/sharedStrings.xml><?xml version="1.0" encoding="utf-8"?>
<sst xmlns="http://schemas.openxmlformats.org/spreadsheetml/2006/main" count="65" uniqueCount="55">
  <si>
    <t>Individuálny test štátnej pomoci</t>
  </si>
  <si>
    <t>Kód výzvy:</t>
  </si>
  <si>
    <t>Názov organizácie:</t>
  </si>
  <si>
    <t>Kód žiadosti:</t>
  </si>
  <si>
    <t>Kontrolná otázka</t>
  </si>
  <si>
    <t>Odpoveď</t>
  </si>
  <si>
    <t>Inštrukcie</t>
  </si>
  <si>
    <t>Vyjadrenie subjektu</t>
  </si>
  <si>
    <t>ZARADENIE SUBJEKTU</t>
  </si>
  <si>
    <r>
      <t xml:space="preserve">1. Je možné testovaný subjekt, považovať jednoznačne za výskumnú organizáciu, alebo testovaný subjekt je možné považovať za výskumnú infraštruktúru, resp. vlastníka výskumnej infraštruktúry? </t>
    </r>
    <r>
      <rPr>
        <i/>
        <sz val="11"/>
        <color theme="1"/>
        <rFont val="Calibri"/>
        <family val="2"/>
        <charset val="238"/>
        <scheme val="minor"/>
      </rPr>
      <t>(pojmy Výskumná organizácia/výskumná infraštruktúra sú vysvetlené</t>
    </r>
    <r>
      <rPr>
        <i/>
        <sz val="11"/>
        <color rgb="FFFF0000"/>
        <rFont val="Calibri"/>
        <family val="2"/>
        <charset val="238"/>
        <scheme val="minor"/>
      </rPr>
      <t xml:space="preserve"> v príručke pre žiadateľa/v hárku informácie)</t>
    </r>
  </si>
  <si>
    <t xml:space="preserve">2. Vykonáva testovaný subjekt hospodársku činnosť spočívajúcu v v poskytovaní výrobkov alebo služieb na danom trhu? </t>
  </si>
  <si>
    <r>
      <t xml:space="preserve">3. Vykonáva testovaný subjekt primárne činnosti nehospodárskeho charakteru? (pojem nehospodárska činnosť je vysvetlená </t>
    </r>
    <r>
      <rPr>
        <sz val="11"/>
        <color rgb="FFFF0000"/>
        <rFont val="Calibri"/>
        <family val="2"/>
        <charset val="238"/>
        <scheme val="minor"/>
      </rPr>
      <t>v príručke pre žiadateľa/v hárku informácie)</t>
    </r>
  </si>
  <si>
    <t>I. PODPORA NEHOSPODÁRSKEJ ČINNOSTI</t>
  </si>
  <si>
    <r>
      <t xml:space="preserve">1. Je možné oprávnené aktivity, resp. činnosti deklarované organizáciou v žiadosti, a ktoré sú predmetom podpory, na základe výzvy, kvalifikovať výlučne ako činnosti nehospodárskeho charakteru v zmysle  pravidiel v oblasti štátnej pomoci? </t>
    </r>
    <r>
      <rPr>
        <i/>
        <sz val="11"/>
        <color theme="1"/>
        <rFont val="Calibri"/>
        <family val="2"/>
        <charset val="238"/>
        <scheme val="minor"/>
      </rPr>
      <t>(pojem nehospodárske činnosti je vysvetlený</t>
    </r>
    <r>
      <rPr>
        <i/>
        <sz val="11"/>
        <color rgb="FFFF0000"/>
        <rFont val="Calibri"/>
        <family val="2"/>
        <charset val="238"/>
        <scheme val="minor"/>
      </rPr>
      <t xml:space="preserve"> v príručke pre žiadateľa/v hárku informácie)</t>
    </r>
  </si>
  <si>
    <t>2. Vykonáva organizácia okrem nehospodárskej činnosti, ktorá má byť podporená, aj iné činnosti, ktoré sú hospodárskeho charakteru, ktoré nemajú byť predmetom podpory?</t>
  </si>
  <si>
    <t>ak je v tejto otázke odpoveď nie - hodnotenie č. 1</t>
  </si>
  <si>
    <t xml:space="preserve">3. Ak sa poskytuje podpora na nehospodársku činnosť organizácií a organizácia vykonáva aj inú hospodársku činnosť, ktorá nemá byť predmetom podpory, subjekt deklaruje, že:
</t>
  </si>
  <si>
    <t>ak sú obidve odpovede áno - hodnotenie č. 2</t>
  </si>
  <si>
    <t xml:space="preserve">a) náklady, financovanie a príjmy z nehospodárskej činnosti možno jasne oddeliť a zaúčtovávajú sa osobitne na základe dôsledne uplatňovaných a objektívne zdôvodniteľných zásad nákladového účtovníctva, </t>
  </si>
  <si>
    <t>b) budú poskytnuté prostriedky použité výlučne na financovanie nehospodárskych činností subjektu?</t>
  </si>
  <si>
    <t>II. PODPORA NEHOSPODÁRSKEJ ČINNOSTI S DOPLNKOVÝM HOSPODÁRSKYM VYUŽITÍM</t>
  </si>
  <si>
    <t>4. Bude podpora poskytnutá na základe výzvy primárne použitá na činnosti  nehospodárskeho charakteru v zmysle pravidiel v oblasti štátnej pomoci?</t>
  </si>
  <si>
    <t>5. Bude predmetom podpory čiastočne aj hospodárska činnosť súvisiaca s projektom?</t>
  </si>
  <si>
    <t xml:space="preserve">6. Bude hospodárska činnosť čisto sprievodnou činnosťou, teda činnosťou, ktorá je priamo spojená s realizáciou hlavných nehospodárskych činností a je pre ňu nevyhnutná alebo je neoddeliteľne spojená s jej hlavným nehospodárskym využitím (t. j. budú spotrebúvané tie isté vstupy ako pri základných nehospodárskych činnostiach)? 
</t>
  </si>
  <si>
    <t xml:space="preserve">7. Ak sa poskytuje podpora primárne na nehospodárske činnosti a doplnkovo vedľajšiu hospodársku činnosť subjektu, subjekt deklaruje, že kapacita pridelená každoročne na hospodárske činnosti (v prípade viacerých na všetky hospodárske činnosti súhrnne) nepresiahne 20 % celkovej ročnej kapacity?
</t>
  </si>
  <si>
    <t xml:space="preserve">8. Deklaruje subjekt, že bude na ročnej báze preukazovať, že hospodárske využitie nepresiahne 20 % celkovej ročnej kapacity?
</t>
  </si>
  <si>
    <t>V. VYHODNOTENIE</t>
  </si>
  <si>
    <t xml:space="preserve">Na základe vykonaného testu, možno konštatovať, že hlavnou činnosťou organizácie overovanej v rámci individuálneho testu je vykonávanie nehospodárskych činností, pričom organizácia deklaruje, že popri svojej činnosti vykonáva aj hospodárske činnosti, ktoré sú minoritného charakteru a zároveň deklaruje, že podpora v rámci projektu bude výlučne na aktivity súvisiace s nehospodárskou činnosťou. </t>
  </si>
  <si>
    <t>09I01-03-V08</t>
  </si>
  <si>
    <t>Názov subjektu:</t>
  </si>
  <si>
    <t>Kód ŽoPPM:</t>
  </si>
  <si>
    <t>žiadateľ</t>
  </si>
  <si>
    <t>Rola subjektu:</t>
  </si>
  <si>
    <t>partner</t>
  </si>
  <si>
    <t>Výzva pôvodného zámeru:</t>
  </si>
  <si>
    <t>ERC – Proof of Concept grant</t>
  </si>
  <si>
    <t>MSCA and Citizens</t>
  </si>
  <si>
    <t>Postup pri vykonávaní testu:</t>
  </si>
  <si>
    <t>Vyberte odpovede z predvolenej ponuky v stĺpci "Odpoveď" a postupuje od otázky 1 ďalej podľa pokynov v stĺpci "Inštrukcie". Ku každej odpovedi je potrebné uviesť aj vyjadrenie podľa inštrukcie uvedenej v príslušnej otázke. V hárku "Informácie" nájdete doplňujúce informácie k činnostiach hospodárskeho a nehospodárskeho charakteru.</t>
  </si>
  <si>
    <t>ÁNO</t>
  </si>
  <si>
    <t>NIE</t>
  </si>
  <si>
    <t>1. Je posudzovaný subjekt organizáciou venujúcou sa výskumu a šíreniu poznatkov alebo výskumnou organizáciou v podľa bodu 16 písm. ff) Rámca pre štátnu pomoc na výskum, vývoj a inovácie (ďalej ako "Rámec")?</t>
  </si>
  <si>
    <t>1. Je účasť na podujatí otvorená pre širokú verejnosť bezodplatne?</t>
  </si>
  <si>
    <t>Objasnite, prečo testovaný subjekt pvažujete za organizáciu venujúcu sa výskumu a šireniu poznakov alebo výskumnú organizáciu podľa bodu 16 písm. ff) Rámca a prejdite na otázku č. 2</t>
  </si>
  <si>
    <t>Uveďte, za akých podmienok sa do podujatia môžu zapojiť účastníci a prejdite na otázku č. 2.</t>
  </si>
  <si>
    <t>2. Je možné všetky činnosti posudzovaného subjektu, zahrnuté do predloženého projektu, kvalifikovať ako činnosti nehospodárskeho charakteru v zmysle pravidiel štátnej pomoci?</t>
  </si>
  <si>
    <t>2. Budú prostriedky mechanizmu použité výlučne na výdavky súvisiace s realizáciou projektu?</t>
  </si>
  <si>
    <t>Uveďte, aké činnosti nehospodárskeho charakteru v zmysle bodu 20 Rámca v rámci projektu budete realizovať. 
Test je ukončený.</t>
  </si>
  <si>
    <t>Test je ukončený.</t>
  </si>
  <si>
    <t>Popíšte činnosti hospodárskeho charakteru realizované v rámci projektu.
Test je ukončený.</t>
  </si>
  <si>
    <t>Posudzovaný subjekt nespĺňa podmienky týkajúce sa štátnej pomoci.</t>
  </si>
  <si>
    <t>VYHODNOTENIE</t>
  </si>
  <si>
    <t>Posudzovaný subjekt spĺňa podmienky týkajúce sa štátnej pomoci. V prípade, že sú súčasťou projektu aj investície do výskumnej infraštruktúry, táto nebude využívbaná na sprievodnú hospodársku činnosť v miere presahujúcej 20 % jej ročnej kapacity, inak dôjde ku uplatneniu spätného vymáhania neoprávnene poskytntuej štátnej pomoci podľa Mechanizmu monitorovania a spätného vymáhania prostriedkov mechanizmu poskytnutých na výskumnú infraštruktúru.</t>
  </si>
  <si>
    <t xml:space="preserve">Posudzovaný subjekt spĺňa podmienky týkajúce sa štátnej pomoci. </t>
  </si>
  <si>
    <t>Vyberte odpoveď na otázku a doplňte vyjadrenie podľa inštrukcie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</si>
</sst>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2" xfId="0" applyBorder="1" applyAlignment="1">
      <alignment horizontal="center" vertical="center"/>
    </xf>
    <xf numFmtId="0" fontId="0" fillId="2" borderId="8" xfId="0" applyFill="1" applyBorder="1"/>
    <xf numFmtId="0" fontId="0" fillId="0" borderId="0" xfId="0" applyAlignment="1">
      <alignment vertical="top" wrapText="1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right"/>
    </xf>
    <xf numFmtId="0" fontId="0" fillId="2" borderId="8" xfId="0" applyFill="1" applyBorder="1" applyAlignment="1">
      <alignment horizontal="left" vertical="top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8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right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/>
    </xf>
    <xf numFmtId="0" fontId="0" fillId="2" borderId="7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4" borderId="6" xfId="0" applyFill="1" applyBorder="1" applyAlignment="1" applyProtection="1">
      <alignment horizontal="center" vertical="center" wrapText="1"/>
      <protection hidden="1"/>
    </xf>
    <xf numFmtId="0" fontId="0" fillId="4" borderId="8" xfId="0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10" xfId="0" applyBorder="1" applyAlignment="1" applyProtection="1">
      <alignment horizontal="center" vertical="top"/>
      <protection locked="0"/>
    </xf>
    <xf numFmtId="0" fontId="0" fillId="0" borderId="11" xfId="0" applyBorder="1" applyAlignment="1" applyProtection="1">
      <alignment horizontal="center"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0" fontId="0" fillId="2" borderId="13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9" fillId="2" borderId="6" xfId="0" applyFont="1" applyFill="1" applyBorder="1" applyAlignment="1">
      <alignment horizontal="right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center"/>
    </xf>
    <xf numFmtId="0" fontId="9" fillId="2" borderId="2" xfId="0" applyFont="1" applyFill="1" applyBorder="1" applyAlignment="1">
      <alignment horizontal="right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197303</xdr:colOff>
      <xdr:row>0</xdr:row>
      <xdr:rowOff>34018</xdr:rowOff>
    </xdr:from>
    <xdr:to>
      <xdr:col>6</xdr:col>
      <xdr:colOff>616501</xdr:colOff>
      <xdr:row>4</xdr:row>
      <xdr:rowOff>122464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303" y="34018"/>
          <a:ext cx="6705698" cy="8504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114299</xdr:rowOff>
    </xdr:from>
    <xdr:to>
      <xdr:col>6</xdr:col>
      <xdr:colOff>1688302</xdr:colOff>
      <xdr:row>5</xdr:row>
      <xdr:rowOff>9525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37C4C3AC-6996-DAC9-F85B-FD27F690E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14299"/>
          <a:ext cx="7993852" cy="8477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Y36"/>
  <sheetViews>
    <sheetView showGridLines="0" view="pageBreakPreview" zoomScale="150" zoomScaleNormal="100" zoomScaleSheetLayoutView="150" workbookViewId="0">
      <selection activeCell="C9" sqref="C9:E9"/>
    </sheetView>
  </sheetViews>
  <sheetFormatPr defaultRowHeight="15"/>
  <cols>
    <col min="1" max="7" width="15.7109375" customWidth="1"/>
    <col min="8" max="8" width="0" hidden="1" customWidth="1"/>
    <col min="10" max="10" width="144.140625" customWidth="1"/>
  </cols>
  <sheetData>
    <row r="6" spans="1:7" ht="18.75">
      <c r="A6" s="20" t="s">
        <v>0</v>
      </c>
      <c r="B6" s="20"/>
      <c r="C6" s="20"/>
      <c r="D6" s="20"/>
      <c r="E6" s="20"/>
      <c r="F6" s="20"/>
      <c r="G6" s="20"/>
    </row>
    <row r="7" spans="1:7" ht="14.25" customHeight="1">
      <c r="A7" s="21" t="s">
        <v>1</v>
      </c>
      <c r="B7" s="21"/>
      <c r="C7" s="18"/>
      <c r="D7" s="18"/>
      <c r="E7" s="22"/>
      <c r="F7" s="23"/>
      <c r="G7" s="23"/>
    </row>
    <row r="8" spans="1:7">
      <c r="A8" s="21" t="s">
        <v>2</v>
      </c>
      <c r="B8" s="21"/>
      <c r="C8" s="18"/>
      <c r="D8" s="18"/>
      <c r="E8" s="22"/>
      <c r="F8" s="23"/>
      <c r="G8" s="23"/>
    </row>
    <row r="9" spans="1:7">
      <c r="A9" s="14" t="s">
        <v>3</v>
      </c>
      <c r="B9" s="14"/>
      <c r="C9" s="16"/>
      <c r="D9" s="16"/>
      <c r="E9" s="17"/>
      <c r="F9" s="23"/>
      <c r="G9" s="23"/>
    </row>
    <row r="10" spans="1:7">
      <c r="A10" s="18"/>
      <c r="B10" s="18"/>
      <c r="C10" s="18"/>
      <c r="D10" s="18"/>
      <c r="E10" s="18"/>
      <c r="F10" s="18"/>
      <c r="G10" s="18"/>
    </row>
    <row r="11" spans="1:7">
      <c r="A11" s="15" t="s">
        <v>4</v>
      </c>
      <c r="B11" s="15"/>
      <c r="C11" s="15"/>
      <c r="D11" s="2" t="s">
        <v>5</v>
      </c>
      <c r="E11" s="2" t="s">
        <v>6</v>
      </c>
      <c r="F11" s="19" t="s">
        <v>7</v>
      </c>
      <c r="G11" s="19"/>
    </row>
    <row r="12" spans="1:7">
      <c r="A12" s="11"/>
      <c r="B12" s="11"/>
      <c r="C12" s="11"/>
      <c r="D12" s="11"/>
      <c r="E12" s="11"/>
      <c r="F12" s="11"/>
      <c r="G12" s="11"/>
    </row>
    <row r="13" spans="1:7">
      <c r="A13" s="12" t="s">
        <v>8</v>
      </c>
      <c r="B13" s="12"/>
      <c r="C13" s="12"/>
      <c r="D13" s="12"/>
      <c r="E13" s="12"/>
      <c r="F13" s="12"/>
      <c r="G13" s="12"/>
    </row>
    <row r="14" spans="1:7">
      <c r="A14" s="11"/>
      <c r="B14" s="11"/>
      <c r="C14" s="11"/>
      <c r="D14" s="11"/>
      <c r="E14" s="11"/>
      <c r="F14" s="11"/>
      <c r="G14" s="11"/>
    </row>
    <row r="15" spans="1:7" ht="112.5" customHeight="1">
      <c r="A15" s="13" t="s">
        <v>9</v>
      </c>
      <c r="B15" s="13"/>
      <c r="C15" s="13"/>
      <c r="D15" s="6"/>
      <c r="E15" s="5" t="str">
        <f>IF(D15="","","prejdite na sekciu I. Testu")</f>
        <v/>
      </c>
      <c r="F15" s="18"/>
      <c r="G15" s="18"/>
    </row>
    <row r="16" spans="1:7" ht="112.5" customHeight="1">
      <c r="A16" s="13" t="s">
        <v>10</v>
      </c>
      <c r="B16" s="13"/>
      <c r="C16" s="13"/>
      <c r="D16" s="1"/>
      <c r="E16" s="5" t="str">
        <f>IF(D16="","",IF(D16="ÁNO","prejdite na otázku č. 3 tejto sekcie","prejdite na sekciu II. Testu"))</f>
        <v/>
      </c>
      <c r="F16" s="18"/>
      <c r="G16" s="18"/>
    </row>
    <row r="17" spans="1:25" ht="112.5" customHeight="1">
      <c r="A17" s="13" t="s">
        <v>11</v>
      </c>
      <c r="B17" s="13"/>
      <c r="C17" s="13"/>
      <c r="D17" s="1"/>
      <c r="E17" s="5" t="str">
        <f>IF(D17="","",IF(D17="ÁNO","prejdite na sekciu II. Testu","Test je ukončený"))</f>
        <v/>
      </c>
      <c r="F17" s="18"/>
      <c r="G17" s="18"/>
    </row>
    <row r="18" spans="1:25">
      <c r="A18" s="11"/>
      <c r="B18" s="11"/>
      <c r="C18" s="11"/>
      <c r="D18" s="11"/>
      <c r="E18" s="11"/>
      <c r="F18" s="11"/>
      <c r="G18" s="11"/>
    </row>
    <row r="19" spans="1:25">
      <c r="A19" s="12" t="s">
        <v>12</v>
      </c>
      <c r="B19" s="12"/>
      <c r="C19" s="12"/>
      <c r="D19" s="12"/>
      <c r="E19" s="12"/>
      <c r="F19" s="12"/>
      <c r="G19" s="12"/>
    </row>
    <row r="20" spans="1:25">
      <c r="A20" s="28"/>
      <c r="B20" s="28"/>
      <c r="C20" s="28"/>
      <c r="D20" s="28"/>
      <c r="E20" s="28"/>
      <c r="F20" s="28"/>
      <c r="G20" s="28"/>
    </row>
    <row r="21" spans="1:25" ht="108" customHeight="1">
      <c r="A21" s="13" t="s">
        <v>13</v>
      </c>
      <c r="B21" s="13"/>
      <c r="C21" s="13"/>
      <c r="D21" s="1"/>
      <c r="E21" s="5" t="str">
        <f>IF(D21="","",IF(D21="ÁNO","prejdite na otázku č. 2 tejto sekcie","prejdite na sekciu II. Testu"))</f>
        <v/>
      </c>
      <c r="F21" s="18"/>
      <c r="G21" s="18"/>
    </row>
    <row r="22" spans="1:25" ht="75.75" customHeight="1">
      <c r="A22" s="13" t="s">
        <v>14</v>
      </c>
      <c r="B22" s="13"/>
      <c r="C22" s="13"/>
      <c r="D22" s="1"/>
      <c r="E22" s="5" t="str">
        <f>IF(D21="nie","prejdite na sekciu II. Testu",IF(D22="","",IF(D22="ÁNO","prejdite na otázku 3. tejto sekcie","Test je ukončený")))</f>
        <v/>
      </c>
      <c r="F22" s="18"/>
      <c r="G22" s="18"/>
      <c r="H22" t="s">
        <v>15</v>
      </c>
    </row>
    <row r="23" spans="1:25" ht="36.75" customHeight="1">
      <c r="A23" s="29" t="s">
        <v>16</v>
      </c>
      <c r="B23" s="30"/>
      <c r="C23" s="30"/>
      <c r="D23" s="30"/>
      <c r="E23" s="30"/>
      <c r="F23" s="30"/>
      <c r="G23" s="31"/>
      <c r="H23" t="s">
        <v>17</v>
      </c>
    </row>
    <row r="24" spans="1:25" ht="88.5" customHeight="1">
      <c r="A24" s="13" t="s">
        <v>18</v>
      </c>
      <c r="B24" s="13"/>
      <c r="C24" s="13"/>
      <c r="D24" s="4"/>
      <c r="E24" s="5" t="str">
        <f>IF(D24="","",IF(D24="ÁNO","prejdite na ďaľšiu časť otázky č. 3 tejto sekcie","prejdite na sekciu II. testu"))</f>
        <v/>
      </c>
      <c r="F24" s="18"/>
      <c r="G24" s="18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82.5" customHeight="1">
      <c r="A25" s="13" t="s">
        <v>19</v>
      </c>
      <c r="B25" s="13"/>
      <c r="C25" s="13"/>
      <c r="D25" s="4"/>
      <c r="E25" s="5" t="str">
        <f>IF(D25="","",IF(D25="ÁNO","Test je ukončený","prejdite na sekciu II. testu"))</f>
        <v/>
      </c>
      <c r="F25" s="18"/>
      <c r="G25" s="18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>
      <c r="A26" s="11"/>
      <c r="B26" s="11"/>
      <c r="C26" s="11"/>
      <c r="D26" s="11"/>
      <c r="E26" s="11"/>
      <c r="F26" s="11"/>
      <c r="G26" s="11"/>
    </row>
    <row r="27" spans="1:25">
      <c r="A27" s="12" t="s">
        <v>20</v>
      </c>
      <c r="B27" s="12"/>
      <c r="C27" s="12"/>
      <c r="D27" s="12"/>
      <c r="E27" s="12"/>
      <c r="F27" s="12"/>
      <c r="G27" s="12"/>
    </row>
    <row r="28" spans="1:25">
      <c r="A28" s="28"/>
      <c r="B28" s="28"/>
      <c r="C28" s="28"/>
      <c r="D28" s="28"/>
      <c r="E28" s="28"/>
      <c r="F28" s="28"/>
      <c r="G28" s="28"/>
    </row>
    <row r="29" spans="1:25" ht="78.75" customHeight="1">
      <c r="A29" s="13" t="s">
        <v>21</v>
      </c>
      <c r="B29" s="13"/>
      <c r="C29" s="13"/>
      <c r="D29" s="1"/>
      <c r="E29" s="5" t="str">
        <f>IF(D29="","",IF(D29="ÁNO","prejdite na otázku č. 5 tejto sekcie","Test je ukončený"))</f>
        <v/>
      </c>
      <c r="F29" s="18"/>
      <c r="G29" s="18"/>
    </row>
    <row r="30" spans="1:25" ht="42.75" customHeight="1">
      <c r="A30" s="13" t="s">
        <v>22</v>
      </c>
      <c r="B30" s="13"/>
      <c r="C30" s="13"/>
      <c r="D30" s="1"/>
      <c r="E30" s="5" t="str">
        <f>IF(D30="","",IF(D30="ÁNO","prejdite na otázku č. 6 tejto sekcie","vráťte sa na sekciu I."))</f>
        <v/>
      </c>
      <c r="F30" s="18"/>
      <c r="G30" s="18"/>
    </row>
    <row r="31" spans="1:25" ht="111" customHeight="1">
      <c r="A31" s="13" t="s">
        <v>23</v>
      </c>
      <c r="B31" s="13"/>
      <c r="C31" s="13"/>
      <c r="D31" s="1"/>
      <c r="E31" s="5" t="str">
        <f>IF(D31="","",IF(D31="ÁNO","prejdite na otázku č. 7 tejto sekcie","Test je ukončený"))</f>
        <v/>
      </c>
      <c r="F31" s="18"/>
      <c r="G31" s="18"/>
    </row>
    <row r="32" spans="1:25" ht="108" customHeight="1">
      <c r="A32" s="13" t="s">
        <v>24</v>
      </c>
      <c r="B32" s="13"/>
      <c r="C32" s="13"/>
      <c r="D32" s="1"/>
      <c r="E32" s="5" t="str">
        <f>IF(D32="","",IF(D32="ÁNO","prejdite na otázku č. 8 tejto sekcie","Test je ukončený"))</f>
        <v/>
      </c>
      <c r="F32" s="18"/>
      <c r="G32" s="18"/>
    </row>
    <row r="33" spans="1:7" ht="45.75" customHeight="1">
      <c r="A33" s="13" t="s">
        <v>25</v>
      </c>
      <c r="B33" s="13"/>
      <c r="C33" s="13"/>
      <c r="D33" s="1"/>
      <c r="E33" s="5" t="str">
        <f>IF(D33="","",IF(D33="ÁNO","Test je ukončený","Test je ukončený"))</f>
        <v/>
      </c>
      <c r="F33" s="18"/>
      <c r="G33" s="18"/>
    </row>
    <row r="34" spans="1:7">
      <c r="A34" s="11"/>
      <c r="B34" s="11"/>
      <c r="C34" s="11"/>
      <c r="D34" s="11"/>
      <c r="E34" s="11"/>
      <c r="F34" s="11"/>
      <c r="G34" s="11"/>
    </row>
    <row r="35" spans="1:7">
      <c r="A35" s="25" t="s">
        <v>26</v>
      </c>
      <c r="B35" s="26"/>
      <c r="C35" s="26"/>
      <c r="D35" s="26"/>
      <c r="E35" s="26"/>
      <c r="F35" s="26"/>
      <c r="G35" s="27"/>
    </row>
    <row r="36" spans="1:7" ht="135.75" customHeight="1">
      <c r="A36" s="24" t="s">
        <v>27</v>
      </c>
      <c r="B36" s="24"/>
      <c r="C36" s="24"/>
      <c r="D36" s="24"/>
      <c r="E36" s="24"/>
      <c r="F36" s="24"/>
      <c r="G36" s="24"/>
    </row>
  </sheetData>
  <mergeCells count="48">
    <mergeCell ref="A16:C16"/>
    <mergeCell ref="F16:G16"/>
    <mergeCell ref="A17:C17"/>
    <mergeCell ref="F17:G17"/>
    <mergeCell ref="F15:G15"/>
    <mergeCell ref="A28:G28"/>
    <mergeCell ref="A22:C22"/>
    <mergeCell ref="F22:G22"/>
    <mergeCell ref="A19:G19"/>
    <mergeCell ref="A21:C21"/>
    <mergeCell ref="A26:G26"/>
    <mergeCell ref="A24:C24"/>
    <mergeCell ref="A25:C25"/>
    <mergeCell ref="F24:G24"/>
    <mergeCell ref="F25:G25"/>
    <mergeCell ref="A23:G23"/>
    <mergeCell ref="F21:G21"/>
    <mergeCell ref="A18:G18"/>
    <mergeCell ref="A29:C29"/>
    <mergeCell ref="F29:G29"/>
    <mergeCell ref="A36:G36"/>
    <mergeCell ref="A34:G34"/>
    <mergeCell ref="A33:C33"/>
    <mergeCell ref="F33:G33"/>
    <mergeCell ref="A30:C30"/>
    <mergeCell ref="F30:G30"/>
    <mergeCell ref="A31:C31"/>
    <mergeCell ref="F31:G31"/>
    <mergeCell ref="A32:C32"/>
    <mergeCell ref="F32:G32"/>
    <mergeCell ref="A35:G35"/>
    <mergeCell ref="A20:G20"/>
    <mergeCell ref="A27:G27"/>
    <mergeCell ref="A6:G6"/>
    <mergeCell ref="A7:B7"/>
    <mergeCell ref="A8:B8"/>
    <mergeCell ref="C7:E7"/>
    <mergeCell ref="C8:E8"/>
    <mergeCell ref="F7:G9"/>
    <mergeCell ref="A12:G12"/>
    <mergeCell ref="A13:G13"/>
    <mergeCell ref="A14:G14"/>
    <mergeCell ref="A15:C15"/>
    <mergeCell ref="A9:B9"/>
    <mergeCell ref="A11:C11"/>
    <mergeCell ref="C9:E9"/>
    <mergeCell ref="A10:G10"/>
    <mergeCell ref="F11:G11"/>
  </mergeCells>
  <dataValidations count="2">
    <dataValidation type="list" showInputMessage="1" showErrorMessage="1" sqref="D29:D33 D21:D22 D24:D25 D16:D17" xr:uid="{00000000-0002-0000-0000-000000000000}">
      <formula1>#REF!</formula1>
    </dataValidation>
    <dataValidation type="list" allowBlank="1" showInputMessage="1" showErrorMessage="1" sqref="A36:G36 D15" xr:uid="{00000000-0002-0000-0000-000001000000}">
      <formula1>#REF!</formula1>
    </dataValidation>
  </dataValidations>
  <pageMargins left="0.7" right="0.7" top="0.75" bottom="0.75" header="0.3" footer="0.3"/>
  <pageSetup paperSize="9" scale="7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J24"/>
  <sheetViews>
    <sheetView showGridLines="0" tabSelected="1" topLeftCell="A3" zoomScaleNormal="100" zoomScaleSheetLayoutView="70" workbookViewId="0">
      <selection activeCell="C11" sqref="C11:G11"/>
    </sheetView>
  </sheetViews>
  <sheetFormatPr defaultRowHeight="15"/>
  <cols>
    <col min="1" max="2" width="15.7109375" customWidth="1"/>
    <col min="3" max="3" width="13.5703125" customWidth="1"/>
    <col min="4" max="4" width="10.28515625" customWidth="1"/>
    <col min="5" max="5" width="31.42578125" customWidth="1"/>
    <col min="6" max="6" width="15.7109375" customWidth="1"/>
    <col min="7" max="7" width="32" customWidth="1"/>
    <col min="8" max="8" width="9.140625" style="8" hidden="1" customWidth="1"/>
    <col min="9" max="9" width="41.140625" style="8" hidden="1" customWidth="1"/>
    <col min="10" max="10" width="50.42578125" style="8" hidden="1" customWidth="1"/>
    <col min="11" max="20" width="9.140625" customWidth="1"/>
  </cols>
  <sheetData>
    <row r="6" spans="1:10" ht="23.25">
      <c r="A6" s="72" t="s">
        <v>0</v>
      </c>
      <c r="B6" s="72"/>
      <c r="C6" s="72"/>
      <c r="D6" s="72"/>
      <c r="E6" s="72"/>
      <c r="F6" s="72"/>
      <c r="G6" s="72"/>
    </row>
    <row r="7" spans="1:10" ht="14.25" customHeight="1">
      <c r="A7" s="73" t="s">
        <v>1</v>
      </c>
      <c r="B7" s="73"/>
      <c r="C7" s="25" t="s">
        <v>28</v>
      </c>
      <c r="D7" s="26"/>
      <c r="E7" s="26"/>
      <c r="F7" s="26"/>
      <c r="G7" s="27"/>
    </row>
    <row r="8" spans="1:10">
      <c r="A8" s="73" t="s">
        <v>29</v>
      </c>
      <c r="B8" s="73"/>
      <c r="C8" s="74"/>
      <c r="D8" s="75"/>
      <c r="E8" s="75"/>
      <c r="F8" s="75"/>
      <c r="G8" s="76"/>
    </row>
    <row r="9" spans="1:10">
      <c r="A9" s="70" t="s">
        <v>30</v>
      </c>
      <c r="B9" s="70"/>
      <c r="C9" s="22"/>
      <c r="D9" s="34"/>
      <c r="E9" s="34"/>
      <c r="F9" s="34"/>
      <c r="G9" s="71"/>
      <c r="H9" s="8" t="s">
        <v>31</v>
      </c>
    </row>
    <row r="10" spans="1:10">
      <c r="A10" s="70" t="s">
        <v>32</v>
      </c>
      <c r="B10" s="70"/>
      <c r="C10" s="22" t="s">
        <v>31</v>
      </c>
      <c r="D10" s="34"/>
      <c r="E10" s="34"/>
      <c r="F10" s="34"/>
      <c r="G10" s="71"/>
      <c r="H10" s="8" t="s">
        <v>33</v>
      </c>
    </row>
    <row r="11" spans="1:10">
      <c r="A11" s="70" t="s">
        <v>34</v>
      </c>
      <c r="B11" s="70"/>
      <c r="C11" s="22" t="s">
        <v>35</v>
      </c>
      <c r="D11" s="34"/>
      <c r="E11" s="34"/>
      <c r="F11" s="34"/>
      <c r="G11" s="71"/>
      <c r="I11" s="8" t="s">
        <v>35</v>
      </c>
      <c r="J11" s="8" t="s">
        <v>36</v>
      </c>
    </row>
    <row r="12" spans="1:10">
      <c r="A12" s="35" t="s">
        <v>37</v>
      </c>
      <c r="B12" s="36"/>
      <c r="C12" s="36"/>
      <c r="D12" s="36"/>
      <c r="E12" s="36"/>
      <c r="F12" s="36"/>
      <c r="G12" s="37"/>
    </row>
    <row r="13" spans="1:10" ht="44.25" customHeight="1">
      <c r="A13" s="38" t="s">
        <v>38</v>
      </c>
      <c r="B13" s="39"/>
      <c r="C13" s="39"/>
      <c r="D13" s="39"/>
      <c r="E13" s="39"/>
      <c r="F13" s="39"/>
      <c r="G13" s="40"/>
    </row>
    <row r="14" spans="1:10">
      <c r="A14" s="18"/>
      <c r="B14" s="18"/>
      <c r="C14" s="18"/>
      <c r="D14" s="18"/>
      <c r="E14" s="18"/>
      <c r="F14" s="18"/>
      <c r="G14" s="18"/>
      <c r="H14" s="8" t="s">
        <v>39</v>
      </c>
    </row>
    <row r="15" spans="1:10">
      <c r="A15" s="41" t="s">
        <v>4</v>
      </c>
      <c r="B15" s="41"/>
      <c r="C15" s="41"/>
      <c r="D15" s="7" t="s">
        <v>5</v>
      </c>
      <c r="E15" s="7" t="s">
        <v>6</v>
      </c>
      <c r="F15" s="42" t="s">
        <v>7</v>
      </c>
      <c r="G15" s="42"/>
      <c r="H15" s="8" t="s">
        <v>40</v>
      </c>
    </row>
    <row r="16" spans="1:10" ht="63.75" customHeight="1">
      <c r="A16" s="43" t="str">
        <f>IF(C11="","",IF(C11=J11,J16,IF(C11=I11,I16,IF(C11=J11,J16,""))))</f>
        <v>1. Je posudzovaný subjekt organizáciou venujúcou sa výskumu a šíreniu poznatkov alebo výskumnou organizáciou v podľa bodu 16 písm. ff) Rámca pre štátnu pomoc na výskum, vývoj a inovácie (ďalej ako "Rámec")?</v>
      </c>
      <c r="B16" s="44"/>
      <c r="C16" s="45"/>
      <c r="D16" s="49" t="s">
        <v>40</v>
      </c>
      <c r="E16" s="51" t="str">
        <f>IF(D16="",I24,IF(AND(D16="ÁNO",C11=I11),I17,IF(AND(D16="ÁNO",C11=J11),J17,"Test je ukončený")))</f>
        <v>Test je ukončený</v>
      </c>
      <c r="F16" s="53"/>
      <c r="G16" s="54"/>
      <c r="I16" s="8" t="s">
        <v>41</v>
      </c>
      <c r="J16" s="9" t="s">
        <v>42</v>
      </c>
    </row>
    <row r="17" spans="1:10" ht="33" customHeight="1">
      <c r="A17" s="46"/>
      <c r="B17" s="47"/>
      <c r="C17" s="48"/>
      <c r="D17" s="50"/>
      <c r="E17" s="52"/>
      <c r="F17" s="55"/>
      <c r="G17" s="56"/>
      <c r="I17" s="8" t="s">
        <v>43</v>
      </c>
      <c r="J17" s="9" t="s">
        <v>44</v>
      </c>
    </row>
    <row r="18" spans="1:10" ht="15" customHeight="1">
      <c r="A18" s="43" t="str">
        <f>IF(C11="","",IF(C11=I11,I18,IF(C11=J11,J18,"uvidime")))</f>
        <v>2. Je možné všetky činnosti posudzovaného subjektu, zahrnuté do predloženého projektu, kvalifikovať ako činnosti nehospodárskeho charakteru v zmysle pravidiel štátnej pomoci?</v>
      </c>
      <c r="B18" s="44"/>
      <c r="C18" s="45"/>
      <c r="D18" s="60" t="s">
        <v>40</v>
      </c>
      <c r="E18" s="51" t="str">
        <f>IF(D18="","",IF(AND(D18="ÁNO",C11=I11),I19,IF(AND(D18="ÁNO",C11=J11),J19,J19)))</f>
        <v>Test je ukončený.</v>
      </c>
      <c r="F18" s="64"/>
      <c r="G18" s="65"/>
      <c r="I18" s="8" t="s">
        <v>45</v>
      </c>
      <c r="J18" s="8" t="s">
        <v>46</v>
      </c>
    </row>
    <row r="19" spans="1:10" ht="60">
      <c r="A19" s="57"/>
      <c r="B19" s="58"/>
      <c r="C19" s="59"/>
      <c r="D19" s="61"/>
      <c r="E19" s="63"/>
      <c r="F19" s="66"/>
      <c r="G19" s="67"/>
      <c r="I19" s="10" t="s">
        <v>47</v>
      </c>
      <c r="J19" s="8" t="s">
        <v>48</v>
      </c>
    </row>
    <row r="20" spans="1:10" ht="46.5" customHeight="1">
      <c r="A20" s="46"/>
      <c r="B20" s="47"/>
      <c r="C20" s="48"/>
      <c r="D20" s="62"/>
      <c r="E20" s="52"/>
      <c r="F20" s="68"/>
      <c r="G20" s="69"/>
      <c r="I20" s="8" t="s">
        <v>49</v>
      </c>
    </row>
    <row r="21" spans="1:10">
      <c r="A21" s="34"/>
      <c r="B21" s="34"/>
      <c r="C21" s="34"/>
      <c r="D21" s="34"/>
      <c r="E21" s="34"/>
      <c r="F21" s="34"/>
      <c r="G21" s="34"/>
      <c r="I21" s="8" t="s">
        <v>50</v>
      </c>
    </row>
    <row r="22" spans="1:10">
      <c r="A22" s="25" t="s">
        <v>51</v>
      </c>
      <c r="B22" s="26"/>
      <c r="C22" s="26"/>
      <c r="D22" s="26"/>
      <c r="E22" s="26"/>
      <c r="F22" s="26"/>
      <c r="G22" s="27"/>
      <c r="I22" s="8" t="s">
        <v>52</v>
      </c>
    </row>
    <row r="23" spans="1:10" ht="62.25" customHeight="1">
      <c r="A23" s="32" t="str">
        <f>IF(OR(AND(D16="",D18=""),AND(D16="",D18="áno"),AND(D16="",D18="nie"),AND(D16="áno",D18="")),"",IF(AND(C11=I11,D16="áno",D18="áno"),I22,IF(AND(C11=J11,D16="áno",D18="áno"),I23,I21)))</f>
        <v>Posudzovaný subjekt nespĺňa podmienky týkajúce sa štátnej pomoci.</v>
      </c>
      <c r="B23" s="32"/>
      <c r="C23" s="32"/>
      <c r="D23" s="32"/>
      <c r="E23" s="32"/>
      <c r="F23" s="32"/>
      <c r="G23" s="33"/>
      <c r="I23" s="8" t="s">
        <v>53</v>
      </c>
    </row>
    <row r="24" spans="1:10">
      <c r="I24" s="8" t="s">
        <v>54</v>
      </c>
    </row>
  </sheetData>
  <mergeCells count="27">
    <mergeCell ref="A10:B10"/>
    <mergeCell ref="C10:G10"/>
    <mergeCell ref="A11:B11"/>
    <mergeCell ref="C11:G11"/>
    <mergeCell ref="A6:G6"/>
    <mergeCell ref="A7:B7"/>
    <mergeCell ref="A8:B8"/>
    <mergeCell ref="A9:B9"/>
    <mergeCell ref="C7:G7"/>
    <mergeCell ref="C8:G8"/>
    <mergeCell ref="C9:G9"/>
    <mergeCell ref="A22:G22"/>
    <mergeCell ref="A23:G23"/>
    <mergeCell ref="A21:G21"/>
    <mergeCell ref="A12:G12"/>
    <mergeCell ref="A13:G13"/>
    <mergeCell ref="A14:G14"/>
    <mergeCell ref="A15:C15"/>
    <mergeCell ref="F15:G15"/>
    <mergeCell ref="A16:C17"/>
    <mergeCell ref="D16:D17"/>
    <mergeCell ref="E16:E17"/>
    <mergeCell ref="F16:G17"/>
    <mergeCell ref="A18:C20"/>
    <mergeCell ref="D18:D20"/>
    <mergeCell ref="E18:E20"/>
    <mergeCell ref="F18:G20"/>
  </mergeCells>
  <dataValidations count="5">
    <dataValidation type="list" allowBlank="1" showInputMessage="1" showErrorMessage="1" prompt="Vyberte, &quot;žiadateľ&quot; alebo &quot;partner&quot; podľa toho, o aký overovaný subjekt v tomto teste ide." sqref="C10:G10" xr:uid="{00000000-0002-0000-0100-000000000000}">
      <formula1>$H$9:$H$10</formula1>
    </dataValidation>
    <dataValidation allowBlank="1" showInputMessage="1" showErrorMessage="1" prompt="Uveďte kód ŽoPPM vygenerovaný ISPO." sqref="C9:G9" xr:uid="{00000000-0002-0000-0100-000001000000}"/>
    <dataValidation type="list" allowBlank="1" showInputMessage="1" showErrorMessage="1" prompt="Vyberte výzvu, v rámci ktorej bol predložený pôvodný projektový zámer." sqref="C11:G11" xr:uid="{00000000-0002-0000-0100-000002000000}">
      <formula1>$I$11:$J$11</formula1>
    </dataValidation>
    <dataValidation type="list" allowBlank="1" showInputMessage="1" showErrorMessage="1" sqref="D16:D17" xr:uid="{00000000-0002-0000-0100-000003000000}">
      <formula1>$H$14:$H$15</formula1>
    </dataValidation>
    <dataValidation type="list" showInputMessage="1" showErrorMessage="1" sqref="D18:D20" xr:uid="{00000000-0002-0000-0100-000004000000}">
      <formula1>$H$14:$H$15</formula1>
    </dataValidation>
  </dataValidations>
  <pageMargins left="0.7" right="0.7" top="0.75" bottom="0.75" header="0.3" footer="0.3"/>
  <pageSetup paperSize="9"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5c8e5f-d5cf-48c3-9b5f-7b6134728260">
      <Terms xmlns="http://schemas.microsoft.com/office/infopath/2007/PartnerControls"/>
    </lcf76f155ced4ddcb4097134ff3c332f>
    <TaxCatchAll xmlns="421375f5-370a-4650-8fe9-f6faac8af305" xsi:nil="true"/>
    <_Flow_SignoffStatus xmlns="cc5c8e5f-d5cf-48c3-9b5f-7b6134728260" xsi:nil="true"/>
    <najdolezitejsiefotky xmlns="cc5c8e5f-d5cf-48c3-9b5f-7b6134728260">false</najdolezitejsiefotky>
    <priority xmlns="cc5c8e5f-d5cf-48c3-9b5f-7b61347282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E935AE76EEF24AA10FB5D99CAF32AC" ma:contentTypeVersion="23" ma:contentTypeDescription="Create a new document." ma:contentTypeScope="" ma:versionID="a3cbd271ee3f132e2ce0d05fb8d3f47e">
  <xsd:schema xmlns:xsd="http://www.w3.org/2001/XMLSchema" xmlns:xs="http://www.w3.org/2001/XMLSchema" xmlns:p="http://schemas.microsoft.com/office/2006/metadata/properties" xmlns:ns2="cc5c8e5f-d5cf-48c3-9b5f-7b6134728260" xmlns:ns3="421375f5-370a-4650-8fe9-f6faac8af305" targetNamespace="http://schemas.microsoft.com/office/2006/metadata/properties" ma:root="true" ma:fieldsID="f89a3227033ae6fdcfe607e4f653d94d" ns2:_="" ns3:_="">
    <xsd:import namespace="cc5c8e5f-d5cf-48c3-9b5f-7b6134728260"/>
    <xsd:import namespace="421375f5-370a-4650-8fe9-f6faac8af3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priority" minOccurs="0"/>
                <xsd:element ref="ns2:najdolezitejsiefotk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c8e5f-d5cf-48c3-9b5f-7b61347282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3470ff6-1c61-4f9e-8c6f-d6853ea72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iority" ma:index="27" nillable="true" ma:displayName="priority" ma:format="Dropdown" ma:internalName="priority">
      <xsd:simpleType>
        <xsd:restriction base="dms:Choice">
          <xsd:enumeration value="Urcite zahrnut"/>
          <xsd:enumeration value="odporucam"/>
        </xsd:restriction>
      </xsd:simpleType>
    </xsd:element>
    <xsd:element name="najdolezitejsiefotky" ma:index="28" nillable="true" ma:displayName="najdolezitejsie fotky" ma:default="0" ma:description="vybrane najdolezitejsie momenty vaia" ma:format="Dropdown" ma:internalName="najdolezitejsiefotky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375f5-370a-4650-8fe9-f6faac8af30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f71b4cb-9b21-4841-b525-444442b2f5e8}" ma:internalName="TaxCatchAll" ma:showField="CatchAllData" ma:web="421375f5-370a-4650-8fe9-f6faac8af3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15124-DF10-4C30-9D26-8009F7D42024}"/>
</file>

<file path=customXml/itemProps2.xml><?xml version="1.0" encoding="utf-8"?>
<ds:datastoreItem xmlns:ds="http://schemas.openxmlformats.org/officeDocument/2006/customXml" ds:itemID="{3D8F2A0B-6990-40B1-94DF-57B270C7C288}"/>
</file>

<file path=customXml/itemProps3.xml><?xml version="1.0" encoding="utf-8"?>
<ds:datastoreItem xmlns:ds="http://schemas.openxmlformats.org/officeDocument/2006/customXml" ds:itemID="{AF3AC876-0B87-461A-B890-40D1E01DE1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2025-05-23T08:29:03Z</dcterms:created>
  <dcterms:modified xsi:type="dcterms:W3CDTF">2025-05-26T07:53:48Z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0x01010084E935AE76EEF24AA10FB5D99CAF32AC</vt:lpwstr>
  </property>
</Properties>
</file>